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MANDATORY DIS\"/>
    </mc:Choice>
  </mc:AlternateContent>
  <xr:revisionPtr revIDLastSave="0" documentId="13_ncr:1_{4F4D99CA-448D-4DC3-958F-4AF2A0012D2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Q15" i="1"/>
  <c r="F20" i="1"/>
  <c r="C7" i="1"/>
  <c r="Q7" i="1" s="1"/>
  <c r="C6" i="1"/>
  <c r="Q6" i="1" s="1"/>
  <c r="Q8" i="1"/>
  <c r="Q9" i="1"/>
  <c r="Q10" i="1"/>
  <c r="Q11" i="1"/>
  <c r="Q12" i="1"/>
  <c r="Q13" i="1"/>
  <c r="Q14" i="1"/>
  <c r="Q16" i="1"/>
  <c r="Q17" i="1"/>
  <c r="Q18" i="1"/>
  <c r="Q19" i="1"/>
  <c r="D20" i="1"/>
  <c r="G20" i="1"/>
  <c r="H20" i="1"/>
  <c r="I20" i="1"/>
  <c r="J20" i="1"/>
  <c r="K20" i="1"/>
  <c r="L20" i="1"/>
  <c r="M20" i="1"/>
  <c r="N20" i="1"/>
  <c r="O20" i="1"/>
  <c r="P20" i="1"/>
  <c r="Q20" i="1" l="1"/>
  <c r="C20" i="1"/>
</calcChain>
</file>

<file path=xl/sharedStrings.xml><?xml version="1.0" encoding="utf-8"?>
<sst xmlns="http://schemas.openxmlformats.org/spreadsheetml/2006/main" count="42" uniqueCount="33">
  <si>
    <t>ARTIFICIAL INTELLIGENCE (AI) AND DATA SCIENCE</t>
  </si>
  <si>
    <t>ARTIFICIAL INTELLIGENCE AND MACHIN LEARNING</t>
  </si>
  <si>
    <t>CIVIL ENGINEERING</t>
  </si>
  <si>
    <t>M. TECH. CONSTRCTION MANAGEMENT</t>
  </si>
  <si>
    <t>COMPUTER SCIENCE AND ENGINEERING</t>
  </si>
  <si>
    <t>M. TECH. COMPUTER SCIENCE AND ENGINEERING</t>
  </si>
  <si>
    <t>ELECTRICAL ENGINEERING</t>
  </si>
  <si>
    <t>ELECTRONICS AND COMPUTER ENGINEERING</t>
  </si>
  <si>
    <t>ELECTRONICS AND TELECOMMUNICATIONS ENGINEERING</t>
  </si>
  <si>
    <t>M. TECH. ELECTRONICS AND TELECOMMUNICATIONS ENGINEERING</t>
  </si>
  <si>
    <t>MECHANICAL ENGINEERING</t>
  </si>
  <si>
    <t>M. TECH. MECHANICAL ENGINEERING (PRODUCTION)</t>
  </si>
  <si>
    <t>M. TECH. MECHANICAL ENGINEERING DESIGN</t>
  </si>
  <si>
    <t>MBA</t>
  </si>
  <si>
    <t>Sr. No.</t>
  </si>
  <si>
    <t>Shri Balasaheb Mane Shikshan Prasarak Mandal's 
Ashokrao Mane Group of Institutions (Autonomus)</t>
  </si>
  <si>
    <t>18.11.2 Number of seats alloted to different Test Qualified candidate separatly (AIEE/ CET (State conducted test/ University Tests/ CMAT. CPAT)/ Association conducted Test)</t>
  </si>
  <si>
    <t>First Year Admitted Students 2025-26</t>
  </si>
  <si>
    <t>Name of Course</t>
  </si>
  <si>
    <t>CAP</t>
  </si>
  <si>
    <t>ACAP</t>
  </si>
  <si>
    <t>IL</t>
  </si>
  <si>
    <t>EWS</t>
  </si>
  <si>
    <t>J &amp; K</t>
  </si>
  <si>
    <t>PMSSS</t>
  </si>
  <si>
    <t xml:space="preserve">TFWS </t>
  </si>
  <si>
    <t>Grand Total</t>
  </si>
  <si>
    <t>CET</t>
  </si>
  <si>
    <t>GRAND TOTAL</t>
  </si>
  <si>
    <t>JEE/ CMAT/GATE</t>
  </si>
  <si>
    <t>Non CET (Dip./Gradu.)</t>
  </si>
  <si>
    <t>Non CET (Gradu.)</t>
  </si>
  <si>
    <t>ATMA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</si>
</sst>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20302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workbookViewId="0">
      <selection sqref="A1:Q20"/>
    </sheetView>
  </sheetViews>
  <sheetFormatPr defaultRowHeight="12.75" x14ac:dyDescent="0.2"/>
  <cols>
    <col min="1" max="1" width="9.28515625" style="2" customWidth="1"/>
    <col min="2" max="2" width="59.7109375" style="2" customWidth="1"/>
    <col min="3" max="3" width="4" style="2" bestFit="1" customWidth="1"/>
    <col min="4" max="15" width="10.85546875" style="2" customWidth="1"/>
    <col min="16" max="16" width="7.5703125" style="2" customWidth="1"/>
    <col min="17" max="17" width="10" style="2" bestFit="1" customWidth="1"/>
    <col min="18" max="16384" width="9.140625" style="2"/>
  </cols>
  <sheetData>
    <row r="1" spans="1:17" ht="27.75" customHeight="1" x14ac:dyDescent="0.2">
      <c r="A1" s="10" t="s">
        <v>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" t="s">
        <v>16</v>
      </c>
    </row>
    <row r="3" spans="1:17" x14ac:dyDescent="0.2">
      <c r="A3" s="1" t="s">
        <v>17</v>
      </c>
    </row>
    <row r="4" spans="1:17" x14ac:dyDescent="0.2">
      <c r="A4" s="11" t="s">
        <v>14</v>
      </c>
      <c r="B4" s="11" t="s">
        <v>18</v>
      </c>
      <c r="C4" s="13" t="s">
        <v>19</v>
      </c>
      <c r="D4" s="14"/>
      <c r="E4" s="14"/>
      <c r="F4" s="15"/>
      <c r="G4" s="11" t="s">
        <v>20</v>
      </c>
      <c r="H4" s="11"/>
      <c r="I4" s="11"/>
      <c r="J4" s="11" t="s">
        <v>21</v>
      </c>
      <c r="K4" s="11"/>
      <c r="L4" s="11"/>
      <c r="M4" s="4" t="s">
        <v>22</v>
      </c>
      <c r="N4" s="4" t="s">
        <v>23</v>
      </c>
      <c r="O4" s="4" t="s">
        <v>24</v>
      </c>
      <c r="P4" s="4" t="s">
        <v>25</v>
      </c>
      <c r="Q4" s="11" t="s">
        <v>26</v>
      </c>
    </row>
    <row r="5" spans="1:17" s="5" customFormat="1" ht="39.75" customHeight="1" x14ac:dyDescent="0.2">
      <c r="A5" s="11"/>
      <c r="B5" s="11"/>
      <c r="C5" s="4" t="s">
        <v>27</v>
      </c>
      <c r="D5" s="3" t="s">
        <v>29</v>
      </c>
      <c r="E5" s="9" t="s">
        <v>32</v>
      </c>
      <c r="F5" s="3" t="s">
        <v>31</v>
      </c>
      <c r="G5" s="3" t="s">
        <v>27</v>
      </c>
      <c r="H5" s="3" t="s">
        <v>29</v>
      </c>
      <c r="I5" s="3" t="s">
        <v>30</v>
      </c>
      <c r="J5" s="3" t="s">
        <v>27</v>
      </c>
      <c r="K5" s="3" t="s">
        <v>29</v>
      </c>
      <c r="L5" s="3" t="s">
        <v>30</v>
      </c>
      <c r="M5" s="3" t="s">
        <v>27</v>
      </c>
      <c r="N5" s="3" t="s">
        <v>29</v>
      </c>
      <c r="O5" s="3" t="s">
        <v>29</v>
      </c>
      <c r="P5" s="4" t="s">
        <v>27</v>
      </c>
      <c r="Q5" s="11"/>
    </row>
    <row r="6" spans="1:17" x14ac:dyDescent="0.2">
      <c r="A6" s="16">
        <v>1</v>
      </c>
      <c r="B6" s="6" t="s">
        <v>0</v>
      </c>
      <c r="C6" s="7">
        <f>68+2</f>
        <v>70</v>
      </c>
      <c r="D6" s="7">
        <v>11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6</v>
      </c>
      <c r="N6" s="7">
        <v>0</v>
      </c>
      <c r="O6" s="7">
        <v>0</v>
      </c>
      <c r="P6" s="7">
        <v>5</v>
      </c>
      <c r="Q6" s="8">
        <f t="shared" ref="Q6:Q19" si="0">SUM(C6:P6)</f>
        <v>92</v>
      </c>
    </row>
    <row r="7" spans="1:17" x14ac:dyDescent="0.2">
      <c r="A7" s="16">
        <v>2</v>
      </c>
      <c r="B7" s="6" t="s">
        <v>1</v>
      </c>
      <c r="C7" s="7">
        <f>70+2</f>
        <v>72</v>
      </c>
      <c r="D7" s="7">
        <v>14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4</v>
      </c>
      <c r="N7" s="7">
        <v>0</v>
      </c>
      <c r="O7" s="7">
        <v>0</v>
      </c>
      <c r="P7" s="7">
        <v>4</v>
      </c>
      <c r="Q7" s="8">
        <f t="shared" si="0"/>
        <v>94</v>
      </c>
    </row>
    <row r="8" spans="1:17" x14ac:dyDescent="0.2">
      <c r="A8" s="16">
        <v>3</v>
      </c>
      <c r="B8" s="6" t="s">
        <v>2</v>
      </c>
      <c r="C8" s="7">
        <v>23</v>
      </c>
      <c r="D8" s="7">
        <v>5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2</v>
      </c>
      <c r="Q8" s="8">
        <f t="shared" si="0"/>
        <v>30</v>
      </c>
    </row>
    <row r="9" spans="1:17" x14ac:dyDescent="0.2">
      <c r="A9" s="16">
        <v>4</v>
      </c>
      <c r="B9" s="6" t="s">
        <v>3</v>
      </c>
      <c r="C9" s="7"/>
      <c r="D9" s="7">
        <v>14</v>
      </c>
      <c r="E9" s="7">
        <v>0</v>
      </c>
      <c r="F9" s="7">
        <v>4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/>
      <c r="Q9" s="8">
        <f t="shared" si="0"/>
        <v>18</v>
      </c>
    </row>
    <row r="10" spans="1:17" x14ac:dyDescent="0.2">
      <c r="A10" s="16">
        <v>5</v>
      </c>
      <c r="B10" s="6" t="s">
        <v>4</v>
      </c>
      <c r="C10" s="7">
        <v>131</v>
      </c>
      <c r="D10" s="7">
        <v>22</v>
      </c>
      <c r="E10" s="7">
        <v>0</v>
      </c>
      <c r="F10" s="7"/>
      <c r="G10" s="7">
        <v>0</v>
      </c>
      <c r="H10" s="7">
        <v>0</v>
      </c>
      <c r="I10" s="7">
        <v>0</v>
      </c>
      <c r="J10" s="7">
        <v>2</v>
      </c>
      <c r="K10" s="7"/>
      <c r="L10" s="7">
        <v>1</v>
      </c>
      <c r="M10" s="7">
        <v>14</v>
      </c>
      <c r="N10" s="7">
        <v>0</v>
      </c>
      <c r="O10" s="7">
        <v>0</v>
      </c>
      <c r="P10" s="7">
        <v>9</v>
      </c>
      <c r="Q10" s="8">
        <f t="shared" si="0"/>
        <v>179</v>
      </c>
    </row>
    <row r="11" spans="1:17" x14ac:dyDescent="0.2">
      <c r="A11" s="16">
        <v>6</v>
      </c>
      <c r="B11" s="6" t="s">
        <v>5</v>
      </c>
      <c r="C11" s="7">
        <v>0</v>
      </c>
      <c r="D11" s="7">
        <v>18</v>
      </c>
      <c r="E11" s="7">
        <v>0</v>
      </c>
      <c r="F11" s="7">
        <v>6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8">
        <f t="shared" si="0"/>
        <v>24</v>
      </c>
    </row>
    <row r="12" spans="1:17" x14ac:dyDescent="0.2">
      <c r="A12" s="16">
        <v>7</v>
      </c>
      <c r="B12" s="6" t="s">
        <v>6</v>
      </c>
      <c r="C12" s="7">
        <v>42</v>
      </c>
      <c r="D12" s="7">
        <v>8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3</v>
      </c>
      <c r="N12" s="7">
        <v>0</v>
      </c>
      <c r="O12" s="7">
        <v>0</v>
      </c>
      <c r="P12" s="7">
        <v>3</v>
      </c>
      <c r="Q12" s="8">
        <f t="shared" si="0"/>
        <v>56</v>
      </c>
    </row>
    <row r="13" spans="1:17" x14ac:dyDescent="0.2">
      <c r="A13" s="16">
        <v>8</v>
      </c>
      <c r="B13" s="6" t="s">
        <v>7</v>
      </c>
      <c r="C13" s="7">
        <v>49</v>
      </c>
      <c r="D13" s="7">
        <v>8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1</v>
      </c>
      <c r="K13" s="7">
        <v>0</v>
      </c>
      <c r="L13" s="7">
        <v>0</v>
      </c>
      <c r="M13" s="7">
        <v>3</v>
      </c>
      <c r="N13" s="7">
        <v>0</v>
      </c>
      <c r="O13" s="7">
        <v>0</v>
      </c>
      <c r="P13" s="7">
        <v>3</v>
      </c>
      <c r="Q13" s="8">
        <f t="shared" si="0"/>
        <v>64</v>
      </c>
    </row>
    <row r="14" spans="1:17" x14ac:dyDescent="0.2">
      <c r="A14" s="16">
        <v>9</v>
      </c>
      <c r="B14" s="6" t="s">
        <v>8</v>
      </c>
      <c r="C14" s="7">
        <v>46</v>
      </c>
      <c r="D14" s="7">
        <v>8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1</v>
      </c>
      <c r="L14" s="7">
        <v>2</v>
      </c>
      <c r="M14" s="7">
        <v>3</v>
      </c>
      <c r="N14" s="7">
        <v>0</v>
      </c>
      <c r="O14" s="7">
        <v>0</v>
      </c>
      <c r="P14" s="7">
        <v>3</v>
      </c>
      <c r="Q14" s="8">
        <f t="shared" si="0"/>
        <v>63</v>
      </c>
    </row>
    <row r="15" spans="1:17" ht="15.75" customHeight="1" x14ac:dyDescent="0.2">
      <c r="A15" s="16">
        <v>10</v>
      </c>
      <c r="B15" s="6" t="s">
        <v>9</v>
      </c>
      <c r="C15" s="7">
        <v>0</v>
      </c>
      <c r="D15" s="7">
        <v>4</v>
      </c>
      <c r="E15" s="7">
        <v>0</v>
      </c>
      <c r="F15" s="7">
        <v>5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3</v>
      </c>
      <c r="M15" s="7">
        <v>0</v>
      </c>
      <c r="N15" s="7">
        <v>0</v>
      </c>
      <c r="O15" s="7">
        <v>0</v>
      </c>
      <c r="P15" s="7">
        <v>0</v>
      </c>
      <c r="Q15" s="8">
        <f t="shared" si="0"/>
        <v>12</v>
      </c>
    </row>
    <row r="16" spans="1:17" x14ac:dyDescent="0.2">
      <c r="A16" s="16">
        <v>11</v>
      </c>
      <c r="B16" s="6" t="s">
        <v>10</v>
      </c>
      <c r="C16" s="7">
        <v>17</v>
      </c>
      <c r="D16" s="7">
        <v>5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2</v>
      </c>
      <c r="K16" s="7">
        <v>0</v>
      </c>
      <c r="L16" s="7">
        <v>0</v>
      </c>
      <c r="M16" s="7">
        <v>1</v>
      </c>
      <c r="N16" s="7">
        <v>0</v>
      </c>
      <c r="O16" s="7">
        <v>0</v>
      </c>
      <c r="P16" s="7">
        <v>2</v>
      </c>
      <c r="Q16" s="8">
        <f t="shared" si="0"/>
        <v>27</v>
      </c>
    </row>
    <row r="17" spans="1:17" x14ac:dyDescent="0.2">
      <c r="A17" s="16">
        <v>12</v>
      </c>
      <c r="B17" s="6" t="s">
        <v>11</v>
      </c>
      <c r="C17" s="7">
        <v>0</v>
      </c>
      <c r="D17" s="7">
        <v>2</v>
      </c>
      <c r="E17" s="7">
        <v>0</v>
      </c>
      <c r="F17" s="7">
        <v>4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8">
        <f t="shared" si="0"/>
        <v>6</v>
      </c>
    </row>
    <row r="18" spans="1:17" x14ac:dyDescent="0.2">
      <c r="A18" s="16">
        <v>13</v>
      </c>
      <c r="B18" s="6" t="s">
        <v>12</v>
      </c>
      <c r="C18" s="7">
        <v>0</v>
      </c>
      <c r="D18" s="7">
        <v>1</v>
      </c>
      <c r="E18" s="7">
        <v>0</v>
      </c>
      <c r="F18" s="7">
        <v>3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4</v>
      </c>
      <c r="M18" s="7">
        <v>0</v>
      </c>
      <c r="N18" s="7">
        <v>0</v>
      </c>
      <c r="O18" s="7">
        <v>0</v>
      </c>
      <c r="P18" s="7">
        <v>0</v>
      </c>
      <c r="Q18" s="8">
        <f t="shared" si="0"/>
        <v>8</v>
      </c>
    </row>
    <row r="19" spans="1:17" x14ac:dyDescent="0.2">
      <c r="A19" s="16">
        <v>14</v>
      </c>
      <c r="B19" s="6" t="s">
        <v>13</v>
      </c>
      <c r="C19" s="7">
        <v>53</v>
      </c>
      <c r="D19" s="7">
        <v>0</v>
      </c>
      <c r="E19" s="7">
        <v>0</v>
      </c>
      <c r="F19" s="7">
        <v>4</v>
      </c>
      <c r="G19" s="7">
        <v>1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1</v>
      </c>
      <c r="N19" s="7">
        <v>0</v>
      </c>
      <c r="O19" s="7">
        <v>0</v>
      </c>
      <c r="P19" s="7">
        <v>3</v>
      </c>
      <c r="Q19" s="8">
        <f t="shared" si="0"/>
        <v>62</v>
      </c>
    </row>
    <row r="20" spans="1:17" x14ac:dyDescent="0.2">
      <c r="A20" s="12" t="s">
        <v>28</v>
      </c>
      <c r="B20" s="12"/>
      <c r="C20" s="8">
        <f t="shared" ref="C20:Q20" si="1">SUM(C6:C19)</f>
        <v>503</v>
      </c>
      <c r="D20" s="8">
        <f t="shared" si="1"/>
        <v>120</v>
      </c>
      <c r="E20" s="8">
        <f t="shared" si="1"/>
        <v>0</v>
      </c>
      <c r="F20" s="8">
        <f t="shared" si="1"/>
        <v>26</v>
      </c>
      <c r="G20" s="8">
        <f t="shared" si="1"/>
        <v>1</v>
      </c>
      <c r="H20" s="8">
        <f t="shared" si="1"/>
        <v>0</v>
      </c>
      <c r="I20" s="8">
        <f t="shared" si="1"/>
        <v>0</v>
      </c>
      <c r="J20" s="8">
        <f t="shared" si="1"/>
        <v>5</v>
      </c>
      <c r="K20" s="8">
        <f t="shared" si="1"/>
        <v>1</v>
      </c>
      <c r="L20" s="8">
        <f t="shared" si="1"/>
        <v>10</v>
      </c>
      <c r="M20" s="8">
        <f t="shared" si="1"/>
        <v>35</v>
      </c>
      <c r="N20" s="8">
        <f t="shared" si="1"/>
        <v>0</v>
      </c>
      <c r="O20" s="8">
        <f t="shared" si="1"/>
        <v>0</v>
      </c>
      <c r="P20" s="8">
        <f t="shared" si="1"/>
        <v>34</v>
      </c>
      <c r="Q20" s="8">
        <f t="shared" si="1"/>
        <v>735</v>
      </c>
    </row>
  </sheetData>
  <mergeCells count="8">
    <mergeCell ref="A1:Q1"/>
    <mergeCell ref="Q4:Q5"/>
    <mergeCell ref="A20:B20"/>
    <mergeCell ref="A4:A5"/>
    <mergeCell ref="B4:B5"/>
    <mergeCell ref="G4:I4"/>
    <mergeCell ref="J4:L4"/>
    <mergeCell ref="C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Sunil Patil</dc:creator>
  <cp:lastModifiedBy>HP</cp:lastModifiedBy>
  <cp:lastPrinted>2026-03-05T09:31:28Z</cp:lastPrinted>
  <dcterms:created xsi:type="dcterms:W3CDTF">2025-07-21T09:59:32Z</dcterms:created>
  <dcterms:modified xsi:type="dcterms:W3CDTF">2026-03-05T09:31:31Z</dcterms:modified>
</cp:coreProperties>
</file>